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llercloudgbr.sharepoint.com/sites/UK-GHO-Finance/Group Finance/2024/Year end/Website info for Cosec/"/>
    </mc:Choice>
  </mc:AlternateContent>
  <xr:revisionPtr revIDLastSave="77" documentId="8_{38B64B81-7EC1-4233-90F7-F7296A110461}" xr6:coauthVersionLast="47" xr6:coauthVersionMax="47" xr10:uidLastSave="{17D5B5D8-FE32-4EEF-96D3-309936E7E53E}"/>
  <bookViews>
    <workbookView xWindow="28680" yWindow="-2805" windowWidth="24240" windowHeight="13140" xr2:uid="{0266EE92-CEE0-494D-BFBE-B6F96EAB895A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1" l="1"/>
  <c r="I32" i="1"/>
  <c r="H32" i="1"/>
  <c r="J31" i="1"/>
  <c r="I31" i="1"/>
  <c r="H31" i="1"/>
  <c r="K30" i="1"/>
  <c r="J30" i="1"/>
  <c r="I30" i="1"/>
  <c r="H30" i="1"/>
  <c r="K29" i="1"/>
  <c r="J29" i="1"/>
  <c r="I29" i="1"/>
  <c r="H29" i="1"/>
  <c r="K28" i="1"/>
  <c r="J28" i="1"/>
  <c r="I28" i="1"/>
  <c r="H28" i="1"/>
  <c r="K27" i="1"/>
  <c r="J27" i="1"/>
  <c r="I27" i="1"/>
  <c r="H27" i="1"/>
  <c r="K24" i="1"/>
  <c r="J24" i="1"/>
  <c r="I24" i="1"/>
  <c r="H24" i="1"/>
  <c r="K23" i="1"/>
  <c r="J23" i="1"/>
  <c r="I23" i="1"/>
  <c r="H23" i="1"/>
  <c r="J22" i="1"/>
  <c r="I22" i="1"/>
  <c r="H22" i="1"/>
  <c r="K21" i="1"/>
  <c r="J21" i="1"/>
  <c r="I21" i="1"/>
  <c r="H21" i="1"/>
  <c r="J20" i="1"/>
  <c r="I20" i="1"/>
  <c r="H20" i="1"/>
  <c r="K19" i="1"/>
  <c r="J19" i="1"/>
  <c r="I19" i="1"/>
  <c r="H19" i="1"/>
  <c r="K18" i="1"/>
  <c r="J18" i="1"/>
  <c r="I18" i="1"/>
  <c r="H18" i="1"/>
  <c r="K15" i="1"/>
  <c r="J15" i="1"/>
  <c r="I15" i="1"/>
  <c r="H15" i="1"/>
  <c r="K14" i="1"/>
  <c r="J14" i="1"/>
  <c r="I14" i="1"/>
  <c r="H14" i="1"/>
  <c r="K13" i="1"/>
  <c r="J13" i="1"/>
  <c r="I13" i="1"/>
  <c r="H13" i="1"/>
  <c r="K12" i="1"/>
  <c r="J12" i="1"/>
  <c r="I12" i="1"/>
  <c r="H12" i="1"/>
  <c r="K11" i="1"/>
  <c r="J11" i="1"/>
  <c r="I11" i="1"/>
  <c r="H11" i="1"/>
  <c r="K10" i="1"/>
  <c r="J10" i="1"/>
  <c r="I10" i="1"/>
  <c r="H10" i="1"/>
  <c r="K9" i="1"/>
  <c r="J9" i="1"/>
  <c r="I9" i="1"/>
  <c r="H9" i="1"/>
  <c r="K8" i="1"/>
  <c r="J8" i="1"/>
  <c r="I8" i="1"/>
  <c r="H8" i="1"/>
  <c r="K7" i="1"/>
  <c r="J7" i="1"/>
  <c r="I7" i="1"/>
  <c r="H7" i="1"/>
  <c r="K6" i="1"/>
  <c r="J6" i="1"/>
  <c r="I6" i="1"/>
  <c r="H6" i="1"/>
</calcChain>
</file>

<file path=xl/sharedStrings.xml><?xml version="1.0" encoding="utf-8"?>
<sst xmlns="http://schemas.openxmlformats.org/spreadsheetml/2006/main" count="57" uniqueCount="52">
  <si>
    <t>Ten year summary</t>
  </si>
  <si>
    <t>2014
£m</t>
  </si>
  <si>
    <t>2015
£m</t>
  </si>
  <si>
    <t>2016
£m</t>
  </si>
  <si>
    <t>2017
£m</t>
  </si>
  <si>
    <t>2018 
£m</t>
  </si>
  <si>
    <t>Consolidated income statement</t>
  </si>
  <si>
    <t>Continuing operations</t>
  </si>
  <si>
    <t>Revenue</t>
  </si>
  <si>
    <t>Underlying EBITDA</t>
  </si>
  <si>
    <t>Underlying operating profit</t>
  </si>
  <si>
    <t>Underlying net finance costs</t>
  </si>
  <si>
    <t>Underlying profit before taxation</t>
  </si>
  <si>
    <t>Underlying taxation</t>
  </si>
  <si>
    <t>Underlying profit for the period</t>
  </si>
  <si>
    <t>Profit/(loss) for the period</t>
  </si>
  <si>
    <t>Underlying EBITDA (IAS 17 covenant basis)</t>
  </si>
  <si>
    <t>Consolidated balance sheet</t>
  </si>
  <si>
    <t>Working capital</t>
  </si>
  <si>
    <t>Property, plant and equipment</t>
  </si>
  <si>
    <t>Intangible and other non-current assets</t>
  </si>
  <si>
    <t>Net debt (statutory)</t>
  </si>
  <si>
    <t>Other net liabilities</t>
  </si>
  <si>
    <t>Net assets</t>
  </si>
  <si>
    <t>Net debt (IAS 17 covenant basis)</t>
  </si>
  <si>
    <t>Key performance indicators (underlying)</t>
  </si>
  <si>
    <t>Diluted earnings per share from continuing operations (p)</t>
  </si>
  <si>
    <t>Dividend per share (p)</t>
  </si>
  <si>
    <t>Operating margin</t>
  </si>
  <si>
    <t>Net debt: EBITDA (statutory)</t>
  </si>
  <si>
    <t>1.2x</t>
  </si>
  <si>
    <t>0.7x</t>
  </si>
  <si>
    <t>1.9x</t>
  </si>
  <si>
    <t>1.3x</t>
  </si>
  <si>
    <t>1.7x</t>
  </si>
  <si>
    <t>1.5x</t>
  </si>
  <si>
    <t>Net debt: EBITDA (IAS 17covenant basis)</t>
  </si>
  <si>
    <t>0.2x</t>
  </si>
  <si>
    <r>
      <t>2023</t>
    </r>
    <r>
      <rPr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
£m</t>
    </r>
  </si>
  <si>
    <t>0.8x</t>
  </si>
  <si>
    <t>0.6x</t>
  </si>
  <si>
    <t>2019
£m</t>
  </si>
  <si>
    <t>2020
£m</t>
  </si>
  <si>
    <t>2021
£m</t>
  </si>
  <si>
    <t>2024
£m</t>
  </si>
  <si>
    <t>0.4x</t>
  </si>
  <si>
    <t>0.1x</t>
  </si>
  <si>
    <t>2022
£m</t>
  </si>
  <si>
    <r>
      <rPr>
        <vertAlign val="superscript"/>
        <sz val="9.9"/>
        <color rgb="FF000000"/>
        <rFont val="Calibri"/>
        <family val="2"/>
      </rPr>
      <t>1</t>
    </r>
    <r>
      <rPr>
        <sz val="11"/>
        <color rgb="FF000000"/>
        <rFont val="Calibri"/>
        <family val="2"/>
        <scheme val="minor"/>
      </rPr>
      <t xml:space="preserve"> Non-underlying items are items which are exceptional by their size and/or are non-trading in nature and are disclosed separately in the financial statements where it is necessary to do so to provide further understanding of the financial position of the Group. </t>
    </r>
  </si>
  <si>
    <r>
      <t xml:space="preserve">Non-underlying items </t>
    </r>
    <r>
      <rPr>
        <vertAlign val="superscript"/>
        <sz val="11"/>
        <color theme="1"/>
        <rFont val="Calibri"/>
        <family val="2"/>
        <scheme val="minor"/>
      </rPr>
      <t>1</t>
    </r>
  </si>
  <si>
    <r>
      <t>Return on capital employed</t>
    </r>
    <r>
      <rPr>
        <vertAlign val="superscript"/>
        <sz val="11"/>
        <color theme="1"/>
        <rFont val="Calibri"/>
        <family val="2"/>
        <scheme val="minor"/>
      </rPr>
      <t xml:space="preserve"> 2</t>
    </r>
  </si>
  <si>
    <r>
      <rPr>
        <vertAlign val="superscript"/>
        <sz val="9.9"/>
        <color rgb="FF000000"/>
        <rFont val="Calibri"/>
        <family val="2"/>
      </rPr>
      <t>2</t>
    </r>
    <r>
      <rPr>
        <sz val="11"/>
        <color rgb="FF000000"/>
        <rFont val="Calibri"/>
        <family val="2"/>
        <scheme val="minor"/>
      </rPr>
      <t xml:space="preserve"> Calculated as underlying operating profit expressed as a percentage of average capital employed. ‘Capital employed’ is net assets before non-controlling interests plus net debt and net defined benefit retirement liabilities.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</si>
</sst>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;\(#,##0.0\)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.9"/>
      <color rgb="FF000000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 wrapText="1"/>
    </xf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right"/>
    </xf>
    <xf numFmtId="164" fontId="0" fillId="0" borderId="0" xfId="1" applyNumberFormat="1" applyFont="1" applyFill="1" applyBorder="1"/>
    <xf numFmtId="164" fontId="1" fillId="0" borderId="0" xfId="1" applyNumberFormat="1" applyFont="1" applyFill="1" applyBorder="1"/>
    <xf numFmtId="0" fontId="0" fillId="0" borderId="2" xfId="0" applyBorder="1"/>
    <xf numFmtId="164" fontId="0" fillId="0" borderId="2" xfId="1" applyNumberFormat="1" applyFont="1" applyFill="1" applyBorder="1"/>
    <xf numFmtId="164" fontId="1" fillId="0" borderId="2" xfId="1" applyNumberFormat="1" applyFont="1" applyFill="1" applyBorder="1"/>
    <xf numFmtId="164" fontId="0" fillId="0" borderId="0" xfId="1" applyNumberFormat="1" applyFont="1" applyFill="1"/>
    <xf numFmtId="164" fontId="1" fillId="0" borderId="0" xfId="1" applyNumberFormat="1" applyFont="1" applyFill="1"/>
    <xf numFmtId="0" fontId="0" fillId="0" borderId="3" xfId="0" applyBorder="1"/>
    <xf numFmtId="164" fontId="0" fillId="0" borderId="3" xfId="1" applyNumberFormat="1" applyFont="1" applyFill="1" applyBorder="1"/>
    <xf numFmtId="164" fontId="1" fillId="0" borderId="3" xfId="1" applyNumberFormat="1" applyFont="1" applyFill="1" applyBorder="1"/>
    <xf numFmtId="9" fontId="0" fillId="0" borderId="0" xfId="2" applyFont="1" applyFill="1" applyBorder="1"/>
    <xf numFmtId="164" fontId="1" fillId="0" borderId="2" xfId="1" applyNumberFormat="1" applyFont="1" applyFill="1" applyBorder="1" applyAlignment="1">
      <alignment horizontal="right"/>
    </xf>
    <xf numFmtId="164" fontId="0" fillId="0" borderId="1" xfId="1" applyNumberFormat="1" applyFont="1" applyFill="1" applyBorder="1"/>
    <xf numFmtId="164" fontId="1" fillId="0" borderId="1" xfId="1" applyNumberFormat="1" applyFont="1" applyFill="1" applyBorder="1" applyAlignment="1">
      <alignment horizontal="right"/>
    </xf>
    <xf numFmtId="164" fontId="1" fillId="0" borderId="1" xfId="1" applyNumberFormat="1" applyFont="1" applyFill="1" applyBorder="1"/>
    <xf numFmtId="164" fontId="0" fillId="0" borderId="0" xfId="0" applyNumberFormat="1"/>
    <xf numFmtId="164" fontId="0" fillId="0" borderId="1" xfId="0" applyNumberFormat="1" applyBorder="1"/>
    <xf numFmtId="164" fontId="1" fillId="0" borderId="0" xfId="1" applyNumberFormat="1" applyFont="1" applyFill="1" applyAlignment="1">
      <alignment horizontal="right"/>
    </xf>
    <xf numFmtId="165" fontId="0" fillId="0" borderId="0" xfId="2" applyNumberFormat="1" applyFont="1" applyFill="1"/>
    <xf numFmtId="165" fontId="1" fillId="0" borderId="0" xfId="2" applyNumberFormat="1" applyFont="1" applyFill="1"/>
    <xf numFmtId="165" fontId="0" fillId="0" borderId="0" xfId="2" applyNumberFormat="1" applyFont="1" applyFill="1" applyBorder="1"/>
    <xf numFmtId="165" fontId="1" fillId="0" borderId="0" xfId="2" applyNumberFormat="1" applyFont="1" applyFill="1" applyBorder="1"/>
    <xf numFmtId="164" fontId="0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 applyAlignment="1">
      <alignment horizontal="right"/>
    </xf>
    <xf numFmtId="164" fontId="0" fillId="0" borderId="2" xfId="1" applyNumberFormat="1" applyFont="1" applyFill="1" applyBorder="1" applyAlignment="1">
      <alignment horizontal="right"/>
    </xf>
    <xf numFmtId="9" fontId="0" fillId="0" borderId="0" xfId="2" applyFont="1" applyFill="1" applyAlignment="1">
      <alignment horizontal="right"/>
    </xf>
    <xf numFmtId="9" fontId="0" fillId="0" borderId="0" xfId="2" applyFont="1" applyFill="1"/>
    <xf numFmtId="9" fontId="1" fillId="0" borderId="0" xfId="2" applyFont="1" applyFill="1"/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164" fontId="0" fillId="0" borderId="0" xfId="1" applyNumberFormat="1" applyFont="1" applyFill="1" applyAlignment="1">
      <alignment horizontal="right"/>
    </xf>
    <xf numFmtId="0" fontId="5" fillId="0" borderId="0" xfId="0" applyFont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ellercloudgbr.sharepoint.com/sites/UK-GHO-Finance/Group%20Finance/2022/Year%20end/Accounts/Accounts%20FY22%20workings%20v19.xlsx" TargetMode="External"/><Relationship Id="rId1" Type="http://schemas.openxmlformats.org/officeDocument/2006/relationships/externalLinkPath" Target="/sites/UK-GHO-Finance/Group%20Finance/2022/Year%20end/Accounts/Accounts%20FY22%20workings%20v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come statement"/>
      <sheetName val="OCI"/>
      <sheetName val="Balance sheet"/>
      <sheetName val="SOCIE"/>
      <sheetName val="Notes"/>
      <sheetName val="APM"/>
      <sheetName val="Insurance gross-up - FY"/>
      <sheetName val="Restatements FY21 "/>
      <sheetName val="Cashflow"/>
      <sheetName val="AHFS "/>
      <sheetName val="Underlying ROCE"/>
      <sheetName val="Stat ROCE "/>
      <sheetName val="Segmental IS workings"/>
      <sheetName val="Suncoast"/>
      <sheetName val="Financial record"/>
      <sheetName val="10 year history website "/>
      <sheetName val="website KPIs"/>
      <sheetName val="Tagetik reports &gt; "/>
      <sheetName val="IS"/>
      <sheetName val="BS"/>
      <sheetName val="SOCIE- T"/>
      <sheetName val="Other info "/>
    </sheetNames>
    <sheetDataSet>
      <sheetData sheetId="0"/>
      <sheetData sheetId="1"/>
      <sheetData sheetId="2"/>
      <sheetData sheetId="3"/>
      <sheetData sheetId="4"/>
      <sheetData sheetId="5">
        <row r="23">
          <cell r="R23">
            <v>32.026265590000001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I6">
            <v>2300.5</v>
          </cell>
          <cell r="J6">
            <v>2062.5</v>
          </cell>
          <cell r="K6">
            <v>2222.5</v>
          </cell>
          <cell r="L6">
            <v>2944.6</v>
          </cell>
        </row>
        <row r="7">
          <cell r="I7">
            <v>198.39999999999998</v>
          </cell>
          <cell r="J7">
            <v>204.99999999999997</v>
          </cell>
          <cell r="K7">
            <v>185.9</v>
          </cell>
          <cell r="L7">
            <v>205.6</v>
          </cell>
        </row>
        <row r="8">
          <cell r="I8">
            <v>103.8</v>
          </cell>
          <cell r="J8">
            <v>110.1</v>
          </cell>
          <cell r="K8">
            <v>88.5</v>
          </cell>
          <cell r="L8">
            <v>108.6</v>
          </cell>
        </row>
        <row r="9">
          <cell r="I9">
            <v>-22.5</v>
          </cell>
          <cell r="J9">
            <v>-13.200000000000001</v>
          </cell>
          <cell r="K9">
            <v>-8.9</v>
          </cell>
          <cell r="L9">
            <v>-15.1</v>
          </cell>
        </row>
        <row r="10">
          <cell r="I10">
            <v>81.3</v>
          </cell>
          <cell r="J10">
            <v>96.899999999999991</v>
          </cell>
          <cell r="K10">
            <v>79.600000000000009</v>
          </cell>
          <cell r="L10">
            <v>93.5</v>
          </cell>
        </row>
        <row r="11">
          <cell r="I11">
            <v>-22.4</v>
          </cell>
          <cell r="J11">
            <v>-28.299999999999997</v>
          </cell>
          <cell r="K11">
            <v>-18.899999999999999</v>
          </cell>
          <cell r="L11">
            <v>-20.3</v>
          </cell>
        </row>
        <row r="12">
          <cell r="I12">
            <v>58.9</v>
          </cell>
          <cell r="J12">
            <v>68.599999999999994</v>
          </cell>
          <cell r="K12">
            <v>60.70000000000001</v>
          </cell>
          <cell r="L12">
            <v>73.2</v>
          </cell>
        </row>
        <row r="13">
          <cell r="I13">
            <v>-37.200000000000003</v>
          </cell>
          <cell r="J13">
            <v>-27.499999999999993</v>
          </cell>
          <cell r="K13">
            <v>-5.0999999999999996</v>
          </cell>
          <cell r="L13">
            <v>-28.199999999999996</v>
          </cell>
        </row>
        <row r="14">
          <cell r="I14">
            <v>21.699999999999996</v>
          </cell>
          <cell r="J14">
            <v>41.1</v>
          </cell>
          <cell r="K14">
            <v>55.600000000000009</v>
          </cell>
          <cell r="L14">
            <v>45.000000000000007</v>
          </cell>
        </row>
        <row r="15">
          <cell r="I15">
            <v>170.8</v>
          </cell>
          <cell r="J15">
            <v>175</v>
          </cell>
          <cell r="K15">
            <v>153.20000000000002</v>
          </cell>
          <cell r="L15">
            <v>177.7</v>
          </cell>
        </row>
        <row r="18">
          <cell r="I18">
            <v>200.9</v>
          </cell>
          <cell r="J18">
            <v>180.3</v>
          </cell>
          <cell r="K18">
            <v>149.60000000000002</v>
          </cell>
          <cell r="L18">
            <v>303.39999999999998</v>
          </cell>
        </row>
        <row r="19">
          <cell r="I19">
            <v>460.6</v>
          </cell>
          <cell r="J19">
            <v>434.9</v>
          </cell>
          <cell r="K19">
            <v>443.4</v>
          </cell>
          <cell r="L19">
            <v>486.5</v>
          </cell>
        </row>
        <row r="20">
          <cell r="I20">
            <v>192.3</v>
          </cell>
          <cell r="J20">
            <v>183.50000000000011</v>
          </cell>
          <cell r="K20">
            <v>228</v>
          </cell>
        </row>
        <row r="21">
          <cell r="I21">
            <v>-289.79999999999995</v>
          </cell>
          <cell r="J21">
            <v>-192.5</v>
          </cell>
          <cell r="K21">
            <v>-193.29999999999998</v>
          </cell>
          <cell r="L21">
            <v>-298.89999999999998</v>
          </cell>
        </row>
        <row r="22">
          <cell r="I22">
            <v>-166.5</v>
          </cell>
          <cell r="J22">
            <v>-196.20000000000005</v>
          </cell>
          <cell r="K22">
            <v>-199.7</v>
          </cell>
        </row>
        <row r="23">
          <cell r="I23">
            <v>397.5</v>
          </cell>
          <cell r="J23">
            <v>410.00000000000011</v>
          </cell>
          <cell r="K23">
            <v>428.00000000000006</v>
          </cell>
          <cell r="L23">
            <v>496.79999999999995</v>
          </cell>
        </row>
        <row r="24">
          <cell r="I24">
            <v>-213.1</v>
          </cell>
          <cell r="J24">
            <v>-120.9</v>
          </cell>
          <cell r="K24">
            <v>-119.4</v>
          </cell>
          <cell r="L24">
            <v>-218.79322599999998</v>
          </cell>
        </row>
        <row r="27">
          <cell r="I27">
            <v>81.276005547850218</v>
          </cell>
          <cell r="J27">
            <v>96.286107290233829</v>
          </cell>
          <cell r="K27">
            <v>84.15300546448087</v>
          </cell>
          <cell r="L27">
            <v>100.67842605156039</v>
          </cell>
        </row>
        <row r="28">
          <cell r="I28">
            <v>35.9</v>
          </cell>
          <cell r="J28">
            <v>35.9</v>
          </cell>
          <cell r="K28">
            <v>35.9</v>
          </cell>
          <cell r="L28">
            <v>37.700000000000003</v>
          </cell>
        </row>
        <row r="29">
          <cell r="I29">
            <v>4.512062595088024E-2</v>
          </cell>
          <cell r="J29">
            <v>5.3381818181818176E-2</v>
          </cell>
          <cell r="K29">
            <v>3.982002249718785E-2</v>
          </cell>
          <cell r="L29">
            <v>3.6881070434014805E-2</v>
          </cell>
        </row>
        <row r="30">
          <cell r="I30">
            <v>0.1436280614362806</v>
          </cell>
          <cell r="J30">
            <v>0.16437742609734246</v>
          </cell>
          <cell r="K30">
            <v>0.13892159171179658</v>
          </cell>
          <cell r="L30">
            <v>0.14893033461327482</v>
          </cell>
        </row>
        <row r="31">
          <cell r="I31" t="str">
            <v>1.5x</v>
          </cell>
          <cell r="J31" t="str">
            <v>0.9x</v>
          </cell>
          <cell r="K31" t="str">
            <v>1.0x</v>
          </cell>
        </row>
        <row r="32">
          <cell r="I32" t="str">
            <v>1.2x</v>
          </cell>
          <cell r="J32" t="str">
            <v>0.7x</v>
          </cell>
          <cell r="K32" t="str">
            <v>0.8x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CC2C8-20C4-408F-B5AD-78765AC6031D}">
  <dimension ref="B2:P36"/>
  <sheetViews>
    <sheetView showGridLines="0" tabSelected="1" zoomScale="90" zoomScaleNormal="90" workbookViewId="0">
      <pane ySplit="3" topLeftCell="A4" activePane="bottomLeft" state="frozen"/>
      <selection pane="bottomLeft" activeCell="O32" sqref="O32"/>
    </sheetView>
  </sheetViews>
  <sheetFormatPr defaultColWidth="9.1796875" defaultRowHeight="14.5" x14ac:dyDescent="0.35"/>
  <cols>
    <col min="1" max="1" width="3.26953125" customWidth="1"/>
    <col min="2" max="2" width="62.26953125" bestFit="1" customWidth="1"/>
    <col min="3" max="3" width="9.54296875" bestFit="1" customWidth="1"/>
    <col min="4" max="4" width="10.1796875" customWidth="1"/>
    <col min="5" max="6" width="10.453125" customWidth="1"/>
    <col min="7" max="7" width="10.26953125" customWidth="1"/>
    <col min="8" max="8" width="10.453125" customWidth="1"/>
    <col min="9" max="12" width="10.26953125" customWidth="1"/>
  </cols>
  <sheetData>
    <row r="2" spans="2:16" s="2" customFormat="1" ht="23.5" x14ac:dyDescent="0.55000000000000004">
      <c r="B2" s="1" t="s">
        <v>0</v>
      </c>
    </row>
    <row r="3" spans="2:16" ht="31" x14ac:dyDescent="0.35"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41</v>
      </c>
      <c r="I3" s="3" t="s">
        <v>42</v>
      </c>
      <c r="J3" s="3" t="s">
        <v>43</v>
      </c>
      <c r="K3" s="3" t="s">
        <v>47</v>
      </c>
      <c r="L3" s="3" t="s">
        <v>38</v>
      </c>
      <c r="M3" s="3" t="s">
        <v>44</v>
      </c>
    </row>
    <row r="4" spans="2:16" x14ac:dyDescent="0.35">
      <c r="B4" s="4" t="s">
        <v>6</v>
      </c>
      <c r="C4" s="6"/>
      <c r="D4" s="5"/>
      <c r="E4" s="6"/>
      <c r="F4" s="6"/>
      <c r="G4" s="6"/>
      <c r="H4" s="6"/>
      <c r="I4" s="6"/>
      <c r="J4" s="6"/>
      <c r="K4" s="6"/>
      <c r="L4" s="6"/>
      <c r="M4" s="6"/>
    </row>
    <row r="5" spans="2:16" x14ac:dyDescent="0.35">
      <c r="B5" s="4" t="s">
        <v>7</v>
      </c>
      <c r="C5" s="6"/>
      <c r="D5" s="5"/>
      <c r="E5" s="6"/>
      <c r="F5" s="6"/>
      <c r="G5" s="6"/>
      <c r="H5" s="6"/>
      <c r="I5" s="6"/>
      <c r="J5" s="6"/>
      <c r="K5" s="6"/>
      <c r="L5" s="6"/>
      <c r="M5" s="6"/>
    </row>
    <row r="6" spans="2:16" x14ac:dyDescent="0.35">
      <c r="B6" t="s">
        <v>8</v>
      </c>
      <c r="C6" s="8">
        <v>1599.7</v>
      </c>
      <c r="D6" s="7">
        <v>1562.4</v>
      </c>
      <c r="E6" s="8">
        <v>1780</v>
      </c>
      <c r="F6" s="8">
        <v>2070.6</v>
      </c>
      <c r="G6" s="8">
        <v>2224.5</v>
      </c>
      <c r="H6" s="8">
        <f>'[1]Financial record'!I6</f>
        <v>2300.5</v>
      </c>
      <c r="I6" s="8">
        <f>'[1]Financial record'!J6</f>
        <v>2062.5</v>
      </c>
      <c r="J6" s="8">
        <f>'[1]Financial record'!K6</f>
        <v>2222.5</v>
      </c>
      <c r="K6" s="8">
        <f>'[1]Financial record'!L6</f>
        <v>2944.6</v>
      </c>
      <c r="L6" s="8">
        <v>2966</v>
      </c>
      <c r="M6" s="8">
        <v>2986.7</v>
      </c>
    </row>
    <row r="7" spans="2:16" x14ac:dyDescent="0.35">
      <c r="B7" s="9" t="s">
        <v>9</v>
      </c>
      <c r="C7" s="11">
        <v>141.9</v>
      </c>
      <c r="D7" s="10">
        <v>155.5</v>
      </c>
      <c r="E7" s="11">
        <v>158.6</v>
      </c>
      <c r="F7" s="11">
        <v>177.2</v>
      </c>
      <c r="G7" s="11">
        <v>167.5</v>
      </c>
      <c r="H7" s="11">
        <f>'[1]Financial record'!I7</f>
        <v>198.39999999999998</v>
      </c>
      <c r="I7" s="11">
        <f>'[1]Financial record'!J7</f>
        <v>204.99999999999997</v>
      </c>
      <c r="J7" s="11">
        <f>'[1]Financial record'!K7</f>
        <v>185.9</v>
      </c>
      <c r="K7" s="11">
        <f>'[1]Financial record'!L7</f>
        <v>205.6</v>
      </c>
      <c r="L7" s="11">
        <v>293.10000000000002</v>
      </c>
      <c r="M7" s="11">
        <v>321.39999999999998</v>
      </c>
    </row>
    <row r="8" spans="2:16" x14ac:dyDescent="0.35">
      <c r="B8" t="s">
        <v>10</v>
      </c>
      <c r="C8" s="13">
        <v>92</v>
      </c>
      <c r="D8" s="12">
        <v>103.4</v>
      </c>
      <c r="E8" s="13">
        <v>95.3</v>
      </c>
      <c r="F8" s="13">
        <v>108.7</v>
      </c>
      <c r="G8" s="13">
        <v>96.6</v>
      </c>
      <c r="H8" s="13">
        <f>'[1]Financial record'!I8</f>
        <v>103.8</v>
      </c>
      <c r="I8" s="13">
        <f>'[1]Financial record'!J8</f>
        <v>110.1</v>
      </c>
      <c r="J8" s="13">
        <f>'[1]Financial record'!K8</f>
        <v>88.5</v>
      </c>
      <c r="K8" s="13">
        <f>'[1]Financial record'!L8</f>
        <v>108.6</v>
      </c>
      <c r="L8" s="13">
        <v>180.9</v>
      </c>
      <c r="M8" s="13">
        <v>212.6</v>
      </c>
    </row>
    <row r="9" spans="2:16" x14ac:dyDescent="0.35">
      <c r="B9" s="9" t="s">
        <v>11</v>
      </c>
      <c r="C9" s="11">
        <v>-6.9</v>
      </c>
      <c r="D9" s="10">
        <v>-7.7</v>
      </c>
      <c r="E9" s="11">
        <v>-10.199999999999999</v>
      </c>
      <c r="F9" s="11">
        <v>-10</v>
      </c>
      <c r="G9" s="11">
        <v>-16.100000000000001</v>
      </c>
      <c r="H9" s="11">
        <f>'[1]Financial record'!I9</f>
        <v>-22.5</v>
      </c>
      <c r="I9" s="11">
        <f>'[1]Financial record'!J9</f>
        <v>-13.200000000000001</v>
      </c>
      <c r="J9" s="11">
        <f>'[1]Financial record'!K9</f>
        <v>-8.9</v>
      </c>
      <c r="K9" s="11">
        <f>'[1]Financial record'!L9</f>
        <v>-15.1</v>
      </c>
      <c r="L9" s="11">
        <v>-27.5</v>
      </c>
      <c r="M9" s="11">
        <v>-21.200000000000003</v>
      </c>
    </row>
    <row r="10" spans="2:16" x14ac:dyDescent="0.35">
      <c r="B10" t="s">
        <v>12</v>
      </c>
      <c r="C10" s="13">
        <v>85.1</v>
      </c>
      <c r="D10" s="12">
        <v>95.7</v>
      </c>
      <c r="E10" s="13">
        <v>85.1</v>
      </c>
      <c r="F10" s="13">
        <v>98.7</v>
      </c>
      <c r="G10" s="13">
        <v>80.5</v>
      </c>
      <c r="H10" s="13">
        <f>'[1]Financial record'!I10</f>
        <v>81.3</v>
      </c>
      <c r="I10" s="13">
        <f>'[1]Financial record'!J10</f>
        <v>96.899999999999991</v>
      </c>
      <c r="J10" s="13">
        <f>'[1]Financial record'!K10</f>
        <v>79.600000000000009</v>
      </c>
      <c r="K10" s="13">
        <f>'[1]Financial record'!L10</f>
        <v>93.5</v>
      </c>
      <c r="L10" s="13">
        <v>153.4</v>
      </c>
      <c r="M10" s="13">
        <v>191.39999999999998</v>
      </c>
    </row>
    <row r="11" spans="2:16" x14ac:dyDescent="0.35">
      <c r="B11" t="s">
        <v>13</v>
      </c>
      <c r="C11" s="13">
        <v>-29.7</v>
      </c>
      <c r="D11" s="12">
        <v>-33</v>
      </c>
      <c r="E11" s="13">
        <v>-29.8</v>
      </c>
      <c r="F11" s="13">
        <v>-24.7</v>
      </c>
      <c r="G11" s="13">
        <v>-22.5</v>
      </c>
      <c r="H11" s="13">
        <f>'[1]Financial record'!I11</f>
        <v>-22.4</v>
      </c>
      <c r="I11" s="13">
        <f>'[1]Financial record'!J11</f>
        <v>-28.299999999999997</v>
      </c>
      <c r="J11" s="13">
        <f>'[1]Financial record'!K11</f>
        <v>-18.899999999999999</v>
      </c>
      <c r="K11" s="13">
        <f>'[1]Financial record'!L11</f>
        <v>-20.3</v>
      </c>
      <c r="L11" s="13">
        <v>-38.799999999999997</v>
      </c>
      <c r="M11" s="13">
        <v>-43.900000000000006</v>
      </c>
    </row>
    <row r="12" spans="2:16" x14ac:dyDescent="0.35">
      <c r="B12" s="14" t="s">
        <v>14</v>
      </c>
      <c r="C12" s="16">
        <v>55.4</v>
      </c>
      <c r="D12" s="15">
        <v>62.7</v>
      </c>
      <c r="E12" s="16">
        <v>55.3</v>
      </c>
      <c r="F12" s="16">
        <v>74</v>
      </c>
      <c r="G12" s="16">
        <v>58</v>
      </c>
      <c r="H12" s="16">
        <f>'[1]Financial record'!I12</f>
        <v>58.9</v>
      </c>
      <c r="I12" s="16">
        <f>'[1]Financial record'!J12</f>
        <v>68.599999999999994</v>
      </c>
      <c r="J12" s="16">
        <f>'[1]Financial record'!K12</f>
        <v>60.70000000000001</v>
      </c>
      <c r="K12" s="16">
        <f>'[1]Financial record'!L12</f>
        <v>73.2</v>
      </c>
      <c r="L12" s="16">
        <v>114.6</v>
      </c>
      <c r="M12" s="16">
        <v>147.49999999999997</v>
      </c>
      <c r="N12" s="17"/>
      <c r="O12" s="17"/>
      <c r="P12" s="17"/>
    </row>
    <row r="13" spans="2:16" ht="14.15" customHeight="1" x14ac:dyDescent="0.35">
      <c r="B13" s="9" t="s">
        <v>49</v>
      </c>
      <c r="C13" s="10">
        <v>-56.6</v>
      </c>
      <c r="D13" s="10">
        <v>-36.4</v>
      </c>
      <c r="E13" s="18">
        <v>-7.3</v>
      </c>
      <c r="F13" s="18">
        <v>13.5</v>
      </c>
      <c r="G13" s="18">
        <v>-71.8</v>
      </c>
      <c r="H13" s="18">
        <f>'[1]Financial record'!I13</f>
        <v>-37.200000000000003</v>
      </c>
      <c r="I13" s="18">
        <f>'[1]Financial record'!J13</f>
        <v>-27.499999999999993</v>
      </c>
      <c r="J13" s="18">
        <f>'[1]Financial record'!K13</f>
        <v>-5.0999999999999996</v>
      </c>
      <c r="K13" s="18">
        <f>'[1]Financial record'!L13</f>
        <v>-28.199999999999996</v>
      </c>
      <c r="L13" s="10">
        <v>-24.8</v>
      </c>
      <c r="M13" s="10">
        <v>-4.8000000000000016</v>
      </c>
    </row>
    <row r="14" spans="2:16" x14ac:dyDescent="0.35">
      <c r="B14" s="5" t="s">
        <v>15</v>
      </c>
      <c r="C14" s="20">
        <v>-1.2</v>
      </c>
      <c r="D14" s="19">
        <v>26.3</v>
      </c>
      <c r="E14" s="20">
        <v>48</v>
      </c>
      <c r="F14" s="20">
        <v>87.5</v>
      </c>
      <c r="G14" s="20">
        <v>-13.799999999999997</v>
      </c>
      <c r="H14" s="20">
        <f>'[1]Financial record'!I14</f>
        <v>21.699999999999996</v>
      </c>
      <c r="I14" s="20">
        <f>'[1]Financial record'!J14</f>
        <v>41.1</v>
      </c>
      <c r="J14" s="20">
        <f>'[1]Financial record'!K14</f>
        <v>55.600000000000009</v>
      </c>
      <c r="K14" s="20">
        <f>'[1]Financial record'!L14</f>
        <v>45.000000000000007</v>
      </c>
      <c r="L14" s="20">
        <v>89.8</v>
      </c>
      <c r="M14" s="20">
        <v>142.69999999999996</v>
      </c>
    </row>
    <row r="15" spans="2:16" x14ac:dyDescent="0.35">
      <c r="B15" s="5" t="s">
        <v>16</v>
      </c>
      <c r="C15" s="19">
        <v>141.9</v>
      </c>
      <c r="D15" s="19">
        <v>155.5</v>
      </c>
      <c r="E15" s="19">
        <v>158.6</v>
      </c>
      <c r="F15" s="19">
        <v>177.2</v>
      </c>
      <c r="G15" s="19">
        <v>167.5</v>
      </c>
      <c r="H15" s="19">
        <f>'[1]Financial record'!I15</f>
        <v>170.8</v>
      </c>
      <c r="I15" s="19">
        <f>'[1]Financial record'!J15</f>
        <v>175</v>
      </c>
      <c r="J15" s="19">
        <f>'[1]Financial record'!K15</f>
        <v>153.20000000000002</v>
      </c>
      <c r="K15" s="19">
        <f>'[1]Financial record'!L15</f>
        <v>177.7</v>
      </c>
      <c r="L15" s="19">
        <v>259.3</v>
      </c>
      <c r="M15" s="19">
        <v>287.09999999999997</v>
      </c>
    </row>
    <row r="16" spans="2:16" x14ac:dyDescent="0.35">
      <c r="C16" s="13"/>
      <c r="D16" s="12"/>
      <c r="E16" s="13"/>
      <c r="F16" s="13"/>
      <c r="G16" s="13"/>
      <c r="H16" s="13"/>
      <c r="I16" s="13"/>
      <c r="J16" s="13"/>
      <c r="K16" s="13"/>
      <c r="L16" s="13"/>
      <c r="M16" s="13"/>
    </row>
    <row r="17" spans="2:13" x14ac:dyDescent="0.35">
      <c r="B17" s="4" t="s">
        <v>17</v>
      </c>
      <c r="C17" s="21"/>
      <c r="D17" s="19"/>
      <c r="E17" s="21"/>
      <c r="F17" s="21"/>
      <c r="G17" s="21"/>
      <c r="H17" s="21"/>
      <c r="I17" s="21"/>
      <c r="J17" s="21"/>
      <c r="K17" s="21"/>
      <c r="L17" s="21"/>
      <c r="M17" s="21"/>
    </row>
    <row r="18" spans="2:13" x14ac:dyDescent="0.35">
      <c r="B18" s="14" t="s">
        <v>18</v>
      </c>
      <c r="C18" s="16">
        <v>104.1</v>
      </c>
      <c r="D18" s="15">
        <v>97.1</v>
      </c>
      <c r="E18" s="16">
        <v>152.5</v>
      </c>
      <c r="F18" s="16">
        <v>181.3</v>
      </c>
      <c r="G18" s="16">
        <v>225.4</v>
      </c>
      <c r="H18" s="8">
        <f>'[1]Financial record'!I18</f>
        <v>200.9</v>
      </c>
      <c r="I18" s="8">
        <f>'[1]Financial record'!J18</f>
        <v>180.3</v>
      </c>
      <c r="J18" s="8">
        <f>'[1]Financial record'!K18</f>
        <v>149.60000000000002</v>
      </c>
      <c r="K18" s="8">
        <f>'[1]Financial record'!L18</f>
        <v>303.39999999999998</v>
      </c>
      <c r="L18" s="16">
        <v>261.5</v>
      </c>
      <c r="M18" s="16">
        <v>231.99999999999989</v>
      </c>
    </row>
    <row r="19" spans="2:13" x14ac:dyDescent="0.35">
      <c r="B19" t="s">
        <v>19</v>
      </c>
      <c r="C19" s="13">
        <v>295.60000000000002</v>
      </c>
      <c r="D19" s="12">
        <v>331.8</v>
      </c>
      <c r="E19" s="13">
        <v>405.6</v>
      </c>
      <c r="F19" s="13">
        <v>399.2</v>
      </c>
      <c r="G19" s="13">
        <v>422</v>
      </c>
      <c r="H19" s="8">
        <f>'[1]Financial record'!I19</f>
        <v>460.6</v>
      </c>
      <c r="I19" s="8">
        <f>'[1]Financial record'!J19</f>
        <v>434.9</v>
      </c>
      <c r="J19" s="8">
        <f>'[1]Financial record'!K19</f>
        <v>443.4</v>
      </c>
      <c r="K19" s="8">
        <f>'[1]Financial record'!L19</f>
        <v>486.5</v>
      </c>
      <c r="L19" s="13">
        <v>480.2</v>
      </c>
      <c r="M19" s="13">
        <v>461.4</v>
      </c>
    </row>
    <row r="20" spans="2:13" x14ac:dyDescent="0.35">
      <c r="B20" t="s">
        <v>20</v>
      </c>
      <c r="C20" s="13">
        <v>203.4</v>
      </c>
      <c r="D20" s="12">
        <v>183</v>
      </c>
      <c r="E20" s="13">
        <v>218.2</v>
      </c>
      <c r="F20" s="13">
        <v>198.3</v>
      </c>
      <c r="G20" s="13">
        <v>179.5</v>
      </c>
      <c r="H20" s="8">
        <f>'[1]Financial record'!I20</f>
        <v>192.3</v>
      </c>
      <c r="I20" s="8">
        <f>'[1]Financial record'!J20</f>
        <v>183.50000000000011</v>
      </c>
      <c r="J20" s="8">
        <f>'[1]Financial record'!K20</f>
        <v>228</v>
      </c>
      <c r="K20" s="8">
        <v>203.1</v>
      </c>
      <c r="L20" s="13">
        <v>185.9</v>
      </c>
      <c r="M20" s="13">
        <v>204.30000000000007</v>
      </c>
    </row>
    <row r="21" spans="2:13" x14ac:dyDescent="0.35">
      <c r="B21" t="s">
        <v>21</v>
      </c>
      <c r="C21" s="13">
        <v>-102.2</v>
      </c>
      <c r="D21" s="12">
        <v>-183</v>
      </c>
      <c r="E21" s="13">
        <v>-305.60000000000002</v>
      </c>
      <c r="F21" s="13">
        <v>-229.5</v>
      </c>
      <c r="G21" s="13">
        <v>-286.2</v>
      </c>
      <c r="H21" s="8">
        <f>'[1]Financial record'!I21</f>
        <v>-289.79999999999995</v>
      </c>
      <c r="I21" s="8">
        <f>'[1]Financial record'!J21</f>
        <v>-192.5</v>
      </c>
      <c r="J21" s="8">
        <f>'[1]Financial record'!K21</f>
        <v>-193.29999999999998</v>
      </c>
      <c r="K21" s="8">
        <f>'[1]Financial record'!L21</f>
        <v>-298.89999999999998</v>
      </c>
      <c r="L21" s="13">
        <v>-237.3</v>
      </c>
      <c r="M21" s="13">
        <v>-126.90000000000003</v>
      </c>
    </row>
    <row r="22" spans="2:13" x14ac:dyDescent="0.35">
      <c r="B22" t="s">
        <v>22</v>
      </c>
      <c r="C22" s="22">
        <v>-154.6</v>
      </c>
      <c r="D22" s="22">
        <v>-94.9</v>
      </c>
      <c r="E22" s="22">
        <v>-41.1</v>
      </c>
      <c r="F22" s="22">
        <v>-77.099999999999994</v>
      </c>
      <c r="G22" s="22">
        <v>-114.2</v>
      </c>
      <c r="H22" s="11">
        <f>'[1]Financial record'!I22</f>
        <v>-166.5</v>
      </c>
      <c r="I22" s="11">
        <f>'[1]Financial record'!J22</f>
        <v>-196.20000000000005</v>
      </c>
      <c r="J22" s="11">
        <f>'[1]Financial record'!K22</f>
        <v>-199.7</v>
      </c>
      <c r="K22" s="11">
        <v>-197.3</v>
      </c>
      <c r="L22" s="22">
        <v>-172.3</v>
      </c>
      <c r="M22" s="22">
        <v>-174.09999999999991</v>
      </c>
    </row>
    <row r="23" spans="2:13" x14ac:dyDescent="0.35">
      <c r="B23" s="5" t="s">
        <v>23</v>
      </c>
      <c r="C23" s="21">
        <v>346.3</v>
      </c>
      <c r="D23" s="19">
        <v>334</v>
      </c>
      <c r="E23" s="21">
        <v>429.6</v>
      </c>
      <c r="F23" s="21">
        <v>472.19999999999993</v>
      </c>
      <c r="G23" s="21">
        <v>426.50000000000006</v>
      </c>
      <c r="H23" s="8">
        <f>'[1]Financial record'!I23</f>
        <v>397.5</v>
      </c>
      <c r="I23" s="8">
        <f>'[1]Financial record'!J23</f>
        <v>410.00000000000011</v>
      </c>
      <c r="J23" s="8">
        <f>'[1]Financial record'!K23</f>
        <v>428.00000000000006</v>
      </c>
      <c r="K23" s="8">
        <f>'[1]Financial record'!L23</f>
        <v>496.79999999999995</v>
      </c>
      <c r="L23" s="21">
        <v>518</v>
      </c>
      <c r="M23" s="21">
        <v>596.70000000000005</v>
      </c>
    </row>
    <row r="24" spans="2:13" x14ac:dyDescent="0.35">
      <c r="B24" s="5" t="s">
        <v>24</v>
      </c>
      <c r="C24" s="21">
        <v>-102.2</v>
      </c>
      <c r="D24" s="19">
        <v>-183</v>
      </c>
      <c r="E24" s="21">
        <v>-305.60000000000002</v>
      </c>
      <c r="F24" s="21">
        <v>-229.5</v>
      </c>
      <c r="G24" s="21">
        <v>-286.2</v>
      </c>
      <c r="H24" s="21">
        <f>'[1]Financial record'!I24</f>
        <v>-213.1</v>
      </c>
      <c r="I24" s="21">
        <f>'[1]Financial record'!J24</f>
        <v>-120.9</v>
      </c>
      <c r="J24" s="21">
        <f>'[1]Financial record'!K24</f>
        <v>-119.4</v>
      </c>
      <c r="K24" s="21">
        <f>'[1]Financial record'!L24</f>
        <v>-218.79322599999998</v>
      </c>
      <c r="L24" s="21">
        <v>-146.19999999999999</v>
      </c>
      <c r="M24" s="21">
        <v>-29.465431000000038</v>
      </c>
    </row>
    <row r="25" spans="2:13" x14ac:dyDescent="0.35"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</row>
    <row r="26" spans="2:13" x14ac:dyDescent="0.35">
      <c r="B26" s="4" t="s">
        <v>25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</row>
    <row r="27" spans="2:13" x14ac:dyDescent="0.35">
      <c r="B27" t="s">
        <v>26</v>
      </c>
      <c r="C27" s="12">
        <v>74.2</v>
      </c>
      <c r="D27" s="12">
        <v>85.4</v>
      </c>
      <c r="E27" s="13">
        <v>74.8</v>
      </c>
      <c r="F27" s="13">
        <v>101.8</v>
      </c>
      <c r="G27" s="13">
        <v>79.099999999999994</v>
      </c>
      <c r="H27" s="13">
        <f>'[1]Financial record'!I27</f>
        <v>81.276005547850218</v>
      </c>
      <c r="I27" s="13">
        <f>'[1]Financial record'!J27</f>
        <v>96.286107290233829</v>
      </c>
      <c r="J27" s="13">
        <f>'[1]Financial record'!K27</f>
        <v>84.15300546448087</v>
      </c>
      <c r="K27" s="13">
        <f>'[1]Financial record'!L27</f>
        <v>100.67842605156039</v>
      </c>
      <c r="L27" s="12">
        <v>153.9</v>
      </c>
      <c r="M27" s="12">
        <v>199.86413043478257</v>
      </c>
    </row>
    <row r="28" spans="2:13" x14ac:dyDescent="0.35">
      <c r="B28" t="s">
        <v>27</v>
      </c>
      <c r="C28" s="12">
        <v>25.2</v>
      </c>
      <c r="D28" s="12">
        <v>27.1</v>
      </c>
      <c r="E28" s="13">
        <v>28.5</v>
      </c>
      <c r="F28" s="24">
        <v>34.200000000000003</v>
      </c>
      <c r="G28" s="24">
        <v>35.9</v>
      </c>
      <c r="H28" s="24">
        <f>'[1]Financial record'!I28</f>
        <v>35.9</v>
      </c>
      <c r="I28" s="24">
        <f>'[1]Financial record'!J28</f>
        <v>35.9</v>
      </c>
      <c r="J28" s="24">
        <f>'[1]Financial record'!K28</f>
        <v>35.9</v>
      </c>
      <c r="K28" s="24">
        <f>'[1]Financial record'!L28</f>
        <v>37.700000000000003</v>
      </c>
      <c r="L28" s="39">
        <v>45.2</v>
      </c>
      <c r="M28" s="39">
        <v>49.7</v>
      </c>
    </row>
    <row r="29" spans="2:13" x14ac:dyDescent="0.35">
      <c r="B29" t="s">
        <v>28</v>
      </c>
      <c r="C29" s="26">
        <v>5.8000000000000003E-2</v>
      </c>
      <c r="D29" s="25">
        <v>6.6000000000000003E-2</v>
      </c>
      <c r="E29" s="26">
        <v>5.3999999999999999E-2</v>
      </c>
      <c r="F29" s="26">
        <v>5.1999999999999998E-2</v>
      </c>
      <c r="G29" s="26">
        <v>4.2999999999999997E-2</v>
      </c>
      <c r="H29" s="26">
        <f>'[1]Financial record'!I29</f>
        <v>4.512062595088024E-2</v>
      </c>
      <c r="I29" s="26">
        <f>'[1]Financial record'!J29</f>
        <v>5.3381818181818176E-2</v>
      </c>
      <c r="J29" s="26">
        <f>'[1]Financial record'!K29</f>
        <v>3.982002249718785E-2</v>
      </c>
      <c r="K29" s="26">
        <f>'[1]Financial record'!L29</f>
        <v>3.6881070434014805E-2</v>
      </c>
      <c r="L29" s="26">
        <v>6.0999999999999999E-2</v>
      </c>
      <c r="M29" s="26">
        <v>7.1182241269628688E-2</v>
      </c>
    </row>
    <row r="30" spans="2:13" ht="16.5" x14ac:dyDescent="0.35">
      <c r="B30" t="s">
        <v>50</v>
      </c>
      <c r="C30" s="28">
        <v>0.183</v>
      </c>
      <c r="D30" s="27">
        <v>0.20499999999999999</v>
      </c>
      <c r="E30" s="28">
        <v>0.153</v>
      </c>
      <c r="F30" s="28">
        <v>0.151</v>
      </c>
      <c r="G30" s="28">
        <v>0.13200000000000001</v>
      </c>
      <c r="H30" s="28">
        <f>'[1]Financial record'!I30</f>
        <v>0.1436280614362806</v>
      </c>
      <c r="I30" s="28">
        <f>'[1]Financial record'!J30</f>
        <v>0.16437742609734246</v>
      </c>
      <c r="J30" s="28">
        <f>'[1]Financial record'!K30</f>
        <v>0.13892159171179658</v>
      </c>
      <c r="K30" s="28">
        <f>'[1]Financial record'!L30</f>
        <v>0.14893033461327482</v>
      </c>
      <c r="L30" s="28">
        <v>0.22800000000000001</v>
      </c>
      <c r="M30" s="28">
        <v>0.28231857114401432</v>
      </c>
    </row>
    <row r="31" spans="2:13" x14ac:dyDescent="0.35">
      <c r="B31" t="s">
        <v>29</v>
      </c>
      <c r="C31" s="30" t="s">
        <v>31</v>
      </c>
      <c r="D31" s="29" t="s">
        <v>30</v>
      </c>
      <c r="E31" s="29" t="s">
        <v>32</v>
      </c>
      <c r="F31" s="30" t="s">
        <v>33</v>
      </c>
      <c r="G31" s="30" t="s">
        <v>34</v>
      </c>
      <c r="H31" s="30" t="str">
        <f>'[1]Financial record'!I31</f>
        <v>1.5x</v>
      </c>
      <c r="I31" s="30" t="str">
        <f>'[1]Financial record'!J31</f>
        <v>0.9x</v>
      </c>
      <c r="J31" s="30" t="str">
        <f>'[1]Financial record'!K31</f>
        <v>1.0x</v>
      </c>
      <c r="K31" s="30" t="s">
        <v>35</v>
      </c>
      <c r="L31" s="30" t="s">
        <v>39</v>
      </c>
      <c r="M31" s="30" t="s">
        <v>45</v>
      </c>
    </row>
    <row r="32" spans="2:13" x14ac:dyDescent="0.35">
      <c r="B32" s="9" t="s">
        <v>36</v>
      </c>
      <c r="C32" s="18" t="s">
        <v>31</v>
      </c>
      <c r="D32" s="31" t="s">
        <v>30</v>
      </c>
      <c r="E32" s="31" t="s">
        <v>32</v>
      </c>
      <c r="F32" s="18" t="s">
        <v>33</v>
      </c>
      <c r="G32" s="18" t="s">
        <v>34</v>
      </c>
      <c r="H32" s="18" t="str">
        <f>'[1]Financial record'!I32</f>
        <v>1.2x</v>
      </c>
      <c r="I32" s="18" t="str">
        <f>'[1]Financial record'!J32</f>
        <v>0.7x</v>
      </c>
      <c r="J32" s="18" t="str">
        <f>'[1]Financial record'!K32</f>
        <v>0.8x</v>
      </c>
      <c r="K32" s="18" t="s">
        <v>37</v>
      </c>
      <c r="L32" s="18" t="s">
        <v>40</v>
      </c>
      <c r="M32" s="18" t="s">
        <v>46</v>
      </c>
    </row>
    <row r="34" spans="2:13" x14ac:dyDescent="0.35">
      <c r="C34" s="32"/>
      <c r="D34" s="33"/>
      <c r="E34" s="33"/>
      <c r="F34" s="33"/>
      <c r="G34" s="34"/>
      <c r="H34" s="33"/>
      <c r="I34" s="33"/>
      <c r="J34" s="34"/>
      <c r="K34" s="34"/>
      <c r="L34" s="34"/>
    </row>
    <row r="35" spans="2:13" ht="51" customHeight="1" x14ac:dyDescent="0.35">
      <c r="B35" s="40" t="s">
        <v>48</v>
      </c>
      <c r="C35" s="40"/>
      <c r="D35" s="40"/>
      <c r="E35" s="40"/>
      <c r="F35" s="40"/>
      <c r="G35" s="40"/>
      <c r="H35" s="40"/>
      <c r="I35" s="40"/>
      <c r="J35" s="40"/>
      <c r="K35" s="35"/>
      <c r="L35" s="36"/>
    </row>
    <row r="36" spans="2:13" ht="34.5" customHeight="1" x14ac:dyDescent="0.35">
      <c r="B36" s="40" t="s">
        <v>51</v>
      </c>
      <c r="C36" s="40"/>
      <c r="D36" s="40"/>
      <c r="E36" s="40"/>
      <c r="F36" s="40"/>
      <c r="G36" s="40"/>
      <c r="H36" s="40"/>
      <c r="I36" s="40"/>
      <c r="J36" s="40"/>
      <c r="K36" s="35"/>
      <c r="L36" s="37"/>
      <c r="M36" s="38"/>
    </row>
  </sheetData>
  <mergeCells count="2">
    <mergeCell ref="B36:J36"/>
    <mergeCell ref="B35:J35"/>
  </mergeCells>
  <phoneticPr fontId="8" type="noConversion"/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07f34b5-1a5f-4b25-a73f-228472eba685" xsi:nil="true"/>
    <lcf76f155ced4ddcb4097134ff3c332f xmlns="807f34b5-1a5f-4b25-a73f-228472eba685">
      <Terms xmlns="http://schemas.microsoft.com/office/infopath/2007/PartnerControls"/>
    </lcf76f155ced4ddcb4097134ff3c332f>
    <TaxCatchAll xmlns="c43538e9-54c8-411a-bfdc-ffa2292591d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74805F04624B43A37C685B1863D417" ma:contentTypeVersion="19" ma:contentTypeDescription="Create a new document." ma:contentTypeScope="" ma:versionID="c5d6e9896f83b76f3a32ed615354e8c4">
  <xsd:schema xmlns:xsd="http://www.w3.org/2001/XMLSchema" xmlns:xs="http://www.w3.org/2001/XMLSchema" xmlns:p="http://schemas.microsoft.com/office/2006/metadata/properties" xmlns:ns2="807f34b5-1a5f-4b25-a73f-228472eba685" xmlns:ns3="c43538e9-54c8-411a-bfdc-ffa2292591de" targetNamespace="http://schemas.microsoft.com/office/2006/metadata/properties" ma:root="true" ma:fieldsID="768592a43bb182eb93a82314ea058ae2" ns2:_="" ns3:_="">
    <xsd:import namespace="807f34b5-1a5f-4b25-a73f-228472eba685"/>
    <xsd:import namespace="c43538e9-54c8-411a-bfdc-ffa2292591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7f34b5-1a5f-4b25-a73f-228472eba6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Sign-off status" ma:internalName="Sign_x002d_off_x0020_status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14be298-9333-4352-9fd4-31740fbf1d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3538e9-54c8-411a-bfdc-ffa2292591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3cbb23-3fcc-4bd0-83f4-c1a8932fd6cb}" ma:internalName="TaxCatchAll" ma:showField="CatchAllData" ma:web="c43538e9-54c8-411a-bfdc-ffa2292591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C6027D-70AC-4894-8B4C-778AD38B08A4}">
  <ds:schemaRefs>
    <ds:schemaRef ds:uri="http://schemas.microsoft.com/office/2006/metadata/properties"/>
    <ds:schemaRef ds:uri="http://schemas.microsoft.com/office/infopath/2007/PartnerControls"/>
    <ds:schemaRef ds:uri="807f34b5-1a5f-4b25-a73f-228472eba685"/>
    <ds:schemaRef ds:uri="c43538e9-54c8-411a-bfdc-ffa2292591de"/>
  </ds:schemaRefs>
</ds:datastoreItem>
</file>

<file path=customXml/itemProps2.xml><?xml version="1.0" encoding="utf-8"?>
<ds:datastoreItem xmlns:ds="http://schemas.openxmlformats.org/officeDocument/2006/customXml" ds:itemID="{87372317-EFE7-49DD-AB89-578815819D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7f34b5-1a5f-4b25-a73f-228472eba685"/>
    <ds:schemaRef ds:uri="c43538e9-54c8-411a-bfdc-ffa2292591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C1BCE0-A2CA-425D-94F8-F32367AD0B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Keller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Tutino, Rebecca</dc:creator>
  <cp:lastModifiedBy>Balsiger, Ali</cp:lastModifiedBy>
  <dcterms:created xsi:type="dcterms:W3CDTF">2022-03-03T10:27:19Z</dcterms:created>
  <dcterms:modified xsi:type="dcterms:W3CDTF">2025-03-01T13:35:53Z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0x010100B474805F04624B43A37C685B1863D417</vt:lpwstr>
  </property>
  <property fmtid="{D5CDD505-2E9C-101B-9397-08002B2CF9AE}" pid="3" name="MediaServiceImageTags">
    <vt:lpwstr/>
  </property>
</Properties>
</file>